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3.1.9.7\Municipalities\Franklin Borough (Sussex County)\ROLLING REASSESSMENT\2026 Reassessment\Website\"/>
    </mc:Choice>
  </mc:AlternateContent>
  <xr:revisionPtr revIDLastSave="0" documentId="13_ncr:1_{386B2759-2816-4932-A9AD-8765931F698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ranklin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23" i="1" l="1"/>
  <c r="H23" i="1"/>
  <c r="H22" i="1"/>
  <c r="F22" i="1"/>
  <c r="E23" i="1"/>
  <c r="E22" i="1"/>
  <c r="E17" i="1"/>
  <c r="F17" i="1"/>
  <c r="E11" i="1"/>
  <c r="H17" i="1"/>
  <c r="F24" i="1" l="1"/>
  <c r="E24" i="1"/>
  <c r="H24" i="1"/>
</calcChain>
</file>

<file path=xl/sharedStrings.xml><?xml version="1.0" encoding="utf-8"?>
<sst xmlns="http://schemas.openxmlformats.org/spreadsheetml/2006/main" count="40" uniqueCount="39">
  <si>
    <t>C.</t>
  </si>
  <si>
    <t>B.</t>
  </si>
  <si>
    <t>A.</t>
  </si>
  <si>
    <t>D.</t>
  </si>
  <si>
    <t>E.</t>
  </si>
  <si>
    <t>F.</t>
  </si>
  <si>
    <t>G.</t>
  </si>
  <si>
    <t>H.</t>
  </si>
  <si>
    <t>Property 1</t>
  </si>
  <si>
    <t>Property 2</t>
  </si>
  <si>
    <t>Your</t>
  </si>
  <si>
    <t>Property</t>
  </si>
  <si>
    <r>
      <t>Estimated Adjusted Tax*</t>
    </r>
    <r>
      <rPr>
        <sz val="10"/>
        <rFont val="Arial"/>
        <family val="2"/>
      </rPr>
      <t xml:space="preserve"> ( = B x E )</t>
    </r>
  </si>
  <si>
    <t xml:space="preserve"> Box A</t>
  </si>
  <si>
    <t xml:space="preserve"> Box B</t>
  </si>
  <si>
    <r>
      <t xml:space="preserve"> Box C = B </t>
    </r>
    <r>
      <rPr>
        <sz val="10"/>
        <rFont val="Symbol"/>
        <family val="1"/>
        <charset val="2"/>
      </rPr>
      <t>¸</t>
    </r>
    <r>
      <rPr>
        <i/>
        <sz val="10"/>
        <rFont val="Arial"/>
        <family val="2"/>
      </rPr>
      <t xml:space="preserve"> A</t>
    </r>
  </si>
  <si>
    <t xml:space="preserve"> Box F = A x D</t>
  </si>
  <si>
    <t xml:space="preserve"> Box G = B x E</t>
  </si>
  <si>
    <t>(1) Enter your property's Current Assessment in Box A.</t>
  </si>
  <si>
    <t>(2) Enter your property's New Assessment in Box B.</t>
  </si>
  <si>
    <r>
      <t xml:space="preserve">(3) Calculate Box C = Box B </t>
    </r>
    <r>
      <rPr>
        <sz val="10"/>
        <rFont val="Symbol"/>
        <family val="1"/>
        <charset val="2"/>
      </rPr>
      <t>¸</t>
    </r>
    <r>
      <rPr>
        <sz val="10"/>
        <rFont val="Arial"/>
        <family val="2"/>
      </rPr>
      <t xml:space="preserve"> Box A.</t>
    </r>
  </si>
  <si>
    <r>
      <t>Estimated. Adjusted Tax Difference*</t>
    </r>
    <r>
      <rPr>
        <sz val="10"/>
        <rFont val="Arial"/>
        <family val="2"/>
      </rPr>
      <t xml:space="preserve"> ( = G - F )</t>
    </r>
  </si>
  <si>
    <t xml:space="preserve"> Box H = G - F</t>
  </si>
  <si>
    <t xml:space="preserve"> Box D</t>
  </si>
  <si>
    <t xml:space="preserve"> Box E</t>
  </si>
  <si>
    <r>
      <t>INSTRUCTIONS:</t>
    </r>
    <r>
      <rPr>
        <sz val="10"/>
        <rFont val="Arial"/>
        <family val="2"/>
      </rPr>
      <t xml:space="preserve">  Print worksheet.</t>
    </r>
    <r>
      <rPr>
        <b/>
        <sz val="10"/>
        <rFont val="Arial"/>
        <family val="2"/>
      </rPr>
      <t xml:space="preserve">                   </t>
    </r>
  </si>
  <si>
    <t xml:space="preserve">  (4) Calculate Box F = Box A x Box D.</t>
  </si>
  <si>
    <t xml:space="preserve">  (5) Calculate Box G = Box B x Box E.</t>
  </si>
  <si>
    <t xml:space="preserve">  (6) Calculate Box H = Box G - Box F</t>
  </si>
  <si>
    <t>*See Tax Impact Study for rate calculation.</t>
  </si>
  <si>
    <r>
      <t>Estimated Adjusted Tax Rate*</t>
    </r>
    <r>
      <rPr>
        <sz val="10"/>
        <rFont val="Arial"/>
        <family val="2"/>
      </rPr>
      <t xml:space="preserve"> </t>
    </r>
  </si>
  <si>
    <t xml:space="preserve">Current Assessment </t>
  </si>
  <si>
    <t xml:space="preserve"> </t>
  </si>
  <si>
    <t>Property Reassessment - Estimated Tax Impact Worksheet</t>
  </si>
  <si>
    <r>
      <t>Reassessment Ratio</t>
    </r>
    <r>
      <rPr>
        <sz val="10"/>
        <rFont val="Arial"/>
        <family val="2"/>
      </rPr>
      <t xml:space="preserve"> ( = B </t>
    </r>
    <r>
      <rPr>
        <sz val="10"/>
        <rFont val="Symbol"/>
        <family val="1"/>
        <charset val="2"/>
      </rPr>
      <t xml:space="preserve">¸ </t>
    </r>
    <r>
      <rPr>
        <sz val="10"/>
        <rFont val="Arial"/>
        <family val="2"/>
      </rPr>
      <t>A )</t>
    </r>
  </si>
  <si>
    <t>FRANKLIN BOROUGH</t>
  </si>
  <si>
    <r>
      <t>New Assessment</t>
    </r>
    <r>
      <rPr>
        <sz val="10"/>
        <rFont val="Arial"/>
        <family val="2"/>
      </rPr>
      <t xml:space="preserve"> - FMV from ASI Letter</t>
    </r>
  </si>
  <si>
    <t>2025 Tax Rate</t>
  </si>
  <si>
    <r>
      <t>2025 Tax</t>
    </r>
    <r>
      <rPr>
        <sz val="10"/>
        <rFont val="Arial"/>
        <family val="2"/>
      </rPr>
      <t xml:space="preserve"> ( = A x D 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</si>
</sst>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$&quot;#,##0"/>
    <numFmt numFmtId="165" formatCode="0.000"/>
    <numFmt numFmtId="166" formatCode="0.000%"/>
  </numFmts>
  <fonts count="13" x14ac:knownFonts="1">
    <font>
      <sz val="10"/>
      <name val="Arial"/>
    </font>
    <font>
      <sz val="10"/>
      <name val="Symbol"/>
      <family val="1"/>
      <charset val="2"/>
    </font>
    <font>
      <b/>
      <sz val="10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u/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u/>
      <sz val="10"/>
      <name val="Arial"/>
      <family val="2"/>
    </font>
    <font>
      <b/>
      <sz val="12"/>
      <name val="Arial"/>
      <family val="2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164" fontId="2" fillId="2" borderId="10" xfId="0" applyNumberFormat="1" applyFont="1" applyFill="1" applyBorder="1" applyAlignment="1" applyProtection="1">
      <alignment horizontal="right" vertical="center"/>
      <protection locked="0"/>
    </xf>
    <xf numFmtId="0" fontId="7" fillId="0" borderId="0" xfId="0" applyFont="1" applyAlignment="1">
      <alignment vertical="center"/>
    </xf>
    <xf numFmtId="0" fontId="11" fillId="0" borderId="0" xfId="0" applyFont="1" applyAlignment="1">
      <alignment horizontal="center"/>
    </xf>
    <xf numFmtId="0" fontId="9" fillId="0" borderId="0" xfId="0" applyFont="1"/>
    <xf numFmtId="0" fontId="7" fillId="0" borderId="0" xfId="0" applyFont="1"/>
    <xf numFmtId="0" fontId="7" fillId="0" borderId="9" xfId="0" applyFont="1" applyBorder="1" applyAlignment="1">
      <alignment vertical="center"/>
    </xf>
    <xf numFmtId="0" fontId="3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9" fillId="0" borderId="0" xfId="0" applyFont="1" applyAlignment="1">
      <alignment vertical="center"/>
    </xf>
    <xf numFmtId="0" fontId="2" fillId="0" borderId="7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7" fillId="0" borderId="7" xfId="0" applyFont="1" applyBorder="1" applyAlignment="1">
      <alignment vertical="center"/>
    </xf>
    <xf numFmtId="0" fontId="7" fillId="0" borderId="8" xfId="0" applyFont="1" applyBorder="1" applyAlignment="1">
      <alignment vertical="center"/>
    </xf>
    <xf numFmtId="0" fontId="3" fillId="0" borderId="4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164" fontId="2" fillId="0" borderId="0" xfId="0" applyNumberFormat="1" applyFont="1" applyAlignment="1">
      <alignment vertical="center"/>
    </xf>
    <xf numFmtId="164" fontId="7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165" fontId="2" fillId="0" borderId="0" xfId="0" applyNumberFormat="1" applyFont="1" applyAlignment="1">
      <alignment vertical="center"/>
    </xf>
    <xf numFmtId="165" fontId="2" fillId="0" borderId="6" xfId="0" applyNumberFormat="1" applyFont="1" applyBorder="1" applyAlignment="1">
      <alignment vertical="center"/>
    </xf>
    <xf numFmtId="165" fontId="7" fillId="2" borderId="10" xfId="0" applyNumberFormat="1" applyFont="1" applyFill="1" applyBorder="1" applyAlignment="1">
      <alignment vertical="center"/>
    </xf>
    <xf numFmtId="166" fontId="7" fillId="0" borderId="0" xfId="0" applyNumberFormat="1" applyFont="1" applyAlignment="1">
      <alignment vertical="center"/>
    </xf>
    <xf numFmtId="164" fontId="10" fillId="0" borderId="0" xfId="0" applyNumberFormat="1" applyFont="1" applyAlignment="1">
      <alignment vertical="center"/>
    </xf>
    <xf numFmtId="164" fontId="2" fillId="2" borderId="10" xfId="0" applyNumberFormat="1" applyFont="1" applyFill="1" applyBorder="1" applyAlignment="1">
      <alignment vertical="center"/>
    </xf>
    <xf numFmtId="0" fontId="12" fillId="0" borderId="0" xfId="0" applyFont="1"/>
    <xf numFmtId="0" fontId="3" fillId="0" borderId="0" xfId="0" applyFont="1"/>
    <xf numFmtId="0" fontId="6" fillId="0" borderId="0" xfId="0" applyFont="1" applyAlignment="1">
      <alignment horizontal="center"/>
    </xf>
    <xf numFmtId="0" fontId="6" fillId="0" borderId="0" xfId="0" applyFont="1"/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26"/>
  <sheetViews>
    <sheetView tabSelected="1" workbookViewId="0">
      <selection activeCell="H14" sqref="H14"/>
    </sheetView>
  </sheetViews>
  <sheetFormatPr defaultColWidth="9.140625" defaultRowHeight="12.75" x14ac:dyDescent="0.2"/>
  <cols>
    <col min="1" max="1" width="2.7109375" style="35" customWidth="1"/>
    <col min="2" max="2" width="36.5703125" style="36" customWidth="1"/>
    <col min="3" max="3" width="14.7109375" style="5" customWidth="1"/>
    <col min="4" max="4" width="2.7109375" style="5" customWidth="1"/>
    <col min="5" max="6" width="12.7109375" style="5" customWidth="1"/>
    <col min="7" max="7" width="2.7109375" style="5" customWidth="1"/>
    <col min="8" max="8" width="12.7109375" style="5" customWidth="1"/>
    <col min="9" max="9" width="14" style="4" customWidth="1"/>
    <col min="10" max="16384" width="9.140625" style="5"/>
  </cols>
  <sheetData>
    <row r="1" spans="1:9" s="2" customFormat="1" ht="15.95" customHeight="1" x14ac:dyDescent="0.2">
      <c r="A1" s="39" t="s">
        <v>35</v>
      </c>
      <c r="B1" s="39"/>
      <c r="C1" s="39"/>
      <c r="D1" s="39"/>
      <c r="E1" s="39"/>
      <c r="F1" s="39"/>
      <c r="G1" s="39"/>
      <c r="H1" s="39"/>
      <c r="I1" s="39"/>
    </row>
    <row r="2" spans="1:9" s="2" customFormat="1" ht="15.95" customHeight="1" x14ac:dyDescent="0.2">
      <c r="A2" s="39" t="s">
        <v>33</v>
      </c>
      <c r="B2" s="39"/>
      <c r="C2" s="39"/>
      <c r="D2" s="39"/>
      <c r="E2" s="39"/>
      <c r="F2" s="39"/>
      <c r="G2" s="39"/>
      <c r="H2" s="39"/>
      <c r="I2" s="39"/>
    </row>
    <row r="3" spans="1:9" ht="15.75" customHeight="1" x14ac:dyDescent="0.25">
      <c r="A3" s="3"/>
      <c r="B3" s="3"/>
      <c r="C3" s="3"/>
      <c r="D3" s="3"/>
      <c r="E3" s="3"/>
      <c r="F3" s="3"/>
      <c r="G3" s="3"/>
      <c r="H3" s="3"/>
    </row>
    <row r="4" spans="1:9" s="2" customFormat="1" ht="7.5" customHeight="1" x14ac:dyDescent="0.2">
      <c r="A4" s="6"/>
      <c r="B4" s="7"/>
      <c r="C4" s="7"/>
      <c r="D4" s="7"/>
      <c r="E4" s="7"/>
      <c r="F4" s="7"/>
      <c r="G4" s="7"/>
      <c r="H4" s="8"/>
      <c r="I4" s="9"/>
    </row>
    <row r="5" spans="1:9" s="2" customFormat="1" ht="15" customHeight="1" x14ac:dyDescent="0.2">
      <c r="A5" s="10" t="s">
        <v>25</v>
      </c>
      <c r="B5" s="11"/>
      <c r="C5" s="11"/>
      <c r="D5" s="11"/>
      <c r="E5" s="11"/>
      <c r="F5" s="11"/>
      <c r="G5" s="11"/>
      <c r="H5" s="12"/>
      <c r="I5" s="9"/>
    </row>
    <row r="6" spans="1:9" s="2" customFormat="1" ht="15" customHeight="1" x14ac:dyDescent="0.2">
      <c r="A6" s="13"/>
      <c r="B6" s="11" t="s">
        <v>18</v>
      </c>
      <c r="C6" s="11"/>
      <c r="D6" s="11"/>
      <c r="E6" s="11" t="s">
        <v>26</v>
      </c>
      <c r="F6" s="11"/>
      <c r="G6" s="11"/>
      <c r="H6" s="12"/>
      <c r="I6" s="9"/>
    </row>
    <row r="7" spans="1:9" s="2" customFormat="1" ht="15" customHeight="1" x14ac:dyDescent="0.2">
      <c r="A7" s="13"/>
      <c r="B7" s="11" t="s">
        <v>19</v>
      </c>
      <c r="C7" s="11"/>
      <c r="D7" s="11"/>
      <c r="E7" s="11" t="s">
        <v>27</v>
      </c>
      <c r="F7" s="11"/>
      <c r="G7" s="11"/>
      <c r="H7" s="12"/>
      <c r="I7" s="9"/>
    </row>
    <row r="8" spans="1:9" s="2" customFormat="1" ht="15" customHeight="1" x14ac:dyDescent="0.2">
      <c r="A8" s="13"/>
      <c r="B8" s="11" t="s">
        <v>20</v>
      </c>
      <c r="C8" s="11"/>
      <c r="D8" s="11"/>
      <c r="E8" s="11" t="s">
        <v>28</v>
      </c>
      <c r="F8" s="11"/>
      <c r="G8" s="11"/>
      <c r="H8" s="12"/>
      <c r="I8" s="9"/>
    </row>
    <row r="9" spans="1:9" s="2" customFormat="1" ht="7.5" customHeight="1" x14ac:dyDescent="0.2">
      <c r="A9" s="14"/>
      <c r="B9" s="15"/>
      <c r="C9" s="15"/>
      <c r="D9" s="15"/>
      <c r="E9" s="15"/>
      <c r="F9" s="15"/>
      <c r="G9" s="15"/>
      <c r="H9" s="16"/>
      <c r="I9" s="9"/>
    </row>
    <row r="10" spans="1:9" s="2" customFormat="1" ht="15" customHeight="1" x14ac:dyDescent="0.2">
      <c r="A10" s="11"/>
      <c r="B10" s="11"/>
      <c r="C10" s="11"/>
      <c r="D10" s="11"/>
      <c r="E10" s="11"/>
      <c r="F10" s="11"/>
      <c r="G10" s="11"/>
      <c r="H10" s="11"/>
      <c r="I10" s="9"/>
    </row>
    <row r="11" spans="1:9" s="17" customFormat="1" ht="15" customHeight="1" x14ac:dyDescent="0.2">
      <c r="D11" s="18"/>
      <c r="E11" s="38" t="str">
        <f>"---------- Examples ----------"</f>
        <v>---------- Examples ----------</v>
      </c>
      <c r="F11" s="38"/>
      <c r="G11" s="18"/>
      <c r="H11" s="17" t="s">
        <v>10</v>
      </c>
      <c r="I11" s="19"/>
    </row>
    <row r="12" spans="1:9" s="17" customFormat="1" ht="15" customHeight="1" x14ac:dyDescent="0.2">
      <c r="C12" s="20"/>
      <c r="D12" s="21"/>
      <c r="E12" s="20" t="s">
        <v>8</v>
      </c>
      <c r="F12" s="20" t="s">
        <v>9</v>
      </c>
      <c r="G12" s="21"/>
      <c r="H12" s="20" t="s">
        <v>11</v>
      </c>
      <c r="I12" s="19"/>
    </row>
    <row r="13" spans="1:9" s="2" customFormat="1" ht="15" customHeight="1" thickBot="1" x14ac:dyDescent="0.25">
      <c r="A13" s="22"/>
      <c r="B13" s="23"/>
      <c r="I13" s="9"/>
    </row>
    <row r="14" spans="1:9" s="2" customFormat="1" ht="15" customHeight="1" thickBot="1" x14ac:dyDescent="0.25">
      <c r="A14" s="22" t="s">
        <v>2</v>
      </c>
      <c r="B14" s="23" t="s">
        <v>31</v>
      </c>
      <c r="C14" s="24"/>
      <c r="E14" s="25">
        <v>263100</v>
      </c>
      <c r="F14" s="25">
        <v>312300</v>
      </c>
      <c r="H14" s="1" t="s">
        <v>32</v>
      </c>
      <c r="I14" s="9" t="s">
        <v>13</v>
      </c>
    </row>
    <row r="15" spans="1:9" s="2" customFormat="1" ht="15.75" customHeight="1" thickBot="1" x14ac:dyDescent="0.25">
      <c r="A15" s="22" t="s">
        <v>1</v>
      </c>
      <c r="B15" s="37" t="s">
        <v>36</v>
      </c>
      <c r="C15" s="24"/>
      <c r="E15" s="25">
        <v>276300</v>
      </c>
      <c r="F15" s="25">
        <v>345700</v>
      </c>
      <c r="H15" s="1" t="s">
        <v>32</v>
      </c>
      <c r="I15" s="9" t="s">
        <v>14</v>
      </c>
    </row>
    <row r="16" spans="1:9" s="2" customFormat="1" ht="15" customHeight="1" thickBot="1" x14ac:dyDescent="0.25">
      <c r="A16" s="22"/>
      <c r="B16" s="23"/>
      <c r="C16" s="24"/>
      <c r="E16" s="25"/>
      <c r="F16" s="25"/>
      <c r="H16" s="25"/>
      <c r="I16" s="9"/>
    </row>
    <row r="17" spans="1:9" s="2" customFormat="1" ht="15" customHeight="1" thickBot="1" x14ac:dyDescent="0.25">
      <c r="A17" s="22" t="s">
        <v>0</v>
      </c>
      <c r="B17" s="26" t="s">
        <v>34</v>
      </c>
      <c r="C17" s="27"/>
      <c r="E17" s="28">
        <f>E15/E14</f>
        <v>1.0501710376282782</v>
      </c>
      <c r="F17" s="28">
        <f>F15/F14</f>
        <v>1.106948447006084</v>
      </c>
      <c r="H17" s="29" t="e">
        <f>H15/H14 IF(H15&gt;0,H14," ")</f>
        <v>#VALUE!</v>
      </c>
      <c r="I17" s="9" t="s">
        <v>15</v>
      </c>
    </row>
    <row r="18" spans="1:9" s="2" customFormat="1" ht="15" customHeight="1" x14ac:dyDescent="0.2">
      <c r="A18" s="22"/>
      <c r="B18" s="23"/>
      <c r="I18" s="9"/>
    </row>
    <row r="19" spans="1:9" s="2" customFormat="1" ht="15" customHeight="1" x14ac:dyDescent="0.2">
      <c r="A19" s="22" t="s">
        <v>3</v>
      </c>
      <c r="B19" s="26" t="s">
        <v>37</v>
      </c>
      <c r="C19" s="30"/>
      <c r="E19" s="30">
        <v>2.5149999999999999E-2</v>
      </c>
      <c r="F19" s="30">
        <v>2.5149999999999999E-2</v>
      </c>
      <c r="H19" s="30">
        <v>2.5149999999999999E-2</v>
      </c>
      <c r="I19" s="9" t="s">
        <v>23</v>
      </c>
    </row>
    <row r="20" spans="1:9" s="2" customFormat="1" ht="15" customHeight="1" x14ac:dyDescent="0.2">
      <c r="A20" s="22" t="s">
        <v>4</v>
      </c>
      <c r="B20" s="23" t="s">
        <v>30</v>
      </c>
      <c r="C20" s="30"/>
      <c r="E20" s="30">
        <v>2.332E-2</v>
      </c>
      <c r="F20" s="30">
        <v>2.332E-2</v>
      </c>
      <c r="H20" s="30">
        <v>2.332E-2</v>
      </c>
      <c r="I20" s="9" t="s">
        <v>24</v>
      </c>
    </row>
    <row r="21" spans="1:9" s="2" customFormat="1" ht="15" customHeight="1" x14ac:dyDescent="0.2">
      <c r="A21" s="22"/>
      <c r="B21" s="23"/>
      <c r="I21" s="9"/>
    </row>
    <row r="22" spans="1:9" s="2" customFormat="1" ht="15" customHeight="1" x14ac:dyDescent="0.2">
      <c r="A22" s="22" t="s">
        <v>5</v>
      </c>
      <c r="B22" s="26" t="s">
        <v>38</v>
      </c>
      <c r="C22" s="25"/>
      <c r="E22" s="25">
        <f>(E14*E19)</f>
        <v>6616.9649999999992</v>
      </c>
      <c r="F22" s="25">
        <f>(F14*F19)</f>
        <v>7854.3449999999993</v>
      </c>
      <c r="H22" s="25" t="e">
        <f>(H14*H19)</f>
        <v>#VALUE!</v>
      </c>
      <c r="I22" s="9" t="s">
        <v>16</v>
      </c>
    </row>
    <row r="23" spans="1:9" s="2" customFormat="1" ht="15" customHeight="1" thickBot="1" x14ac:dyDescent="0.25">
      <c r="A23" s="22" t="s">
        <v>6</v>
      </c>
      <c r="B23" s="23" t="s">
        <v>12</v>
      </c>
      <c r="C23" s="25"/>
      <c r="E23" s="31">
        <f>(E15*E20)</f>
        <v>6443.3159999999998</v>
      </c>
      <c r="F23" s="31">
        <f>(F15*F20)</f>
        <v>8061.7240000000002</v>
      </c>
      <c r="H23" s="31" t="e">
        <f>(H15*H20)</f>
        <v>#VALUE!</v>
      </c>
      <c r="I23" s="9" t="s">
        <v>17</v>
      </c>
    </row>
    <row r="24" spans="1:9" s="2" customFormat="1" ht="15" customHeight="1" thickBot="1" x14ac:dyDescent="0.25">
      <c r="A24" s="22" t="s">
        <v>7</v>
      </c>
      <c r="B24" s="23" t="s">
        <v>21</v>
      </c>
      <c r="C24" s="25"/>
      <c r="D24" s="26"/>
      <c r="E24" s="24">
        <f>E23-E22</f>
        <v>-173.64899999999943</v>
      </c>
      <c r="F24" s="24">
        <f>F23-F22</f>
        <v>207.37900000000081</v>
      </c>
      <c r="G24" s="26"/>
      <c r="H24" s="32" t="e">
        <f>H23-H22</f>
        <v>#VALUE!</v>
      </c>
      <c r="I24" s="9" t="s">
        <v>22</v>
      </c>
    </row>
    <row r="25" spans="1:9" s="2" customFormat="1" ht="15" customHeight="1" x14ac:dyDescent="0.2">
      <c r="A25" s="22"/>
      <c r="B25" s="23"/>
      <c r="I25" s="9"/>
    </row>
    <row r="26" spans="1:9" s="34" customFormat="1" x14ac:dyDescent="0.2">
      <c r="A26" s="33" t="s">
        <v>29</v>
      </c>
      <c r="I26" s="4"/>
    </row>
  </sheetData>
  <sheetProtection algorithmName="SHA-512" hashValue="p9tkMvm8tgwU+myCRLFcMs4ImxwsCQImwX+FKmcE5jG+0tvXhBN2W+uXnWRA6NHa4+/Ly3eR2h566xFV4pEPGQ==" saltValue="vokf/EWT4Lnt/1ArzP5keQ==" spinCount="100000" sheet="1" selectLockedCells="1"/>
  <protectedRanges>
    <protectedRange sqref="H14:H15" name="Range1"/>
  </protectedRanges>
  <mergeCells count="3">
    <mergeCell ref="E11:F11"/>
    <mergeCell ref="A1:I1"/>
    <mergeCell ref="A2:I2"/>
  </mergeCells>
  <phoneticPr fontId="0" type="noConversion"/>
  <pageMargins left="0.75" right="0.75" top="1" bottom="1" header="0.5" footer="0.5"/>
  <pageSetup orientation="landscape" horizontalDpi="4294967294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Franklin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Douglas Newman</dc:creator>
  <cp:lastModifiedBy>Robert Brescia</cp:lastModifiedBy>
  <cp:lastPrinted>2013-12-02T17:27:10Z</cp:lastPrinted>
  <dcterms:created xsi:type="dcterms:W3CDTF">2007-11-05T00:18:41Z</dcterms:created>
  <dcterms:modified xsi:type="dcterms:W3CDTF">2025-12-05T16:39:06Z</dcterms:modified>
</cp:coreProperties>
</file>